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5-2026\"/>
    </mc:Choice>
  </mc:AlternateContent>
  <bookViews>
    <workbookView xWindow="0" yWindow="0" windowWidth="288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<sst xmlns="http://schemas.openxmlformats.org/spreadsheetml/2006/main" count="443" uniqueCount="158">
  <si>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</si>
  <si>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</si>
  <si>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</si>
  <si>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</si>
  <si>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</si>
  <si>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</si>
  <si>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</si>
  <si>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</si>
  <si>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</si>
  <si>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</si>
  <si>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</si>
  <si>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</si>
  <si>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</si>
  <si>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</si>
  <si>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</si>
  <si>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</si>
  <si>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</si>
  <si>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</si>
  <si>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</si>
  <si>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</si>
  <si>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</si>
  <si>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</si>
  <si>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</si>
  <si>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</si>
  <si>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</si>
  <si>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</si>
  <si>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</si>
  <si>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</si>
  <si>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</si>
  <si>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</si>
  <si>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</si>
  <si>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</si>
  <si>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</si>
  <si>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</si>
  <si>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</si>
  <si>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</si>
  <si>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</si>
  <si>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</si>
  <si>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</si>
  <si>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</si>
  <si>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</si>
  <si>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</si>
  <si>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</si>
  <si>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</si>
  <si>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</si>
  <si>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</si>
  <si>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</si>
  <si>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</si>
  <si>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</si>
  <si>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</si>
  <si>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</si>
  <si>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</si>
  <si>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</si>
  <si>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</si>
  <si>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</si>
  <si>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</si>
  <si>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</si>
  <si>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</si>
  <si>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</si>
  <si>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</si>
  <si>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</si>
  <si>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</si>
  <si>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</si>
  <si>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</si>
  <si>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</si>
  <si>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</si>
  <si>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</si>
  <si>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</si>
  <si>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</si>
  <si>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</si>
  <si>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</si>
  <si>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</si>
  <si>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</si>
  <si>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</si>
  <si>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</si>
  <si>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</si>
  <si>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</si>
  <si>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</si>
  <si>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</si>
  <si>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</si>
  <si>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</si>
  <si>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</si>
  <si>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</si>
  <si>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</si>
  <si>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</si>
  <si>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</si>
  <si>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</si>
  <si>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</si>
  <si>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</si>
  <si>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</si>
  <si>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</si>
  <si>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</si>
  <si>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</si>
  <si>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</si>
  <si>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</si>
  <si>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</si>
  <si>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</si>
  <si>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</si>
  <si>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</si>
  <si>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</si>
  <si>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</si>
  <si>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</si>
  <si>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</si>
  <si>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</si>
  <si>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</si>
  <si>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</si>
  <si>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</si>
  <si>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</si>
  <si>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</si>
  <si>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</si>
  <si>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</si>
  <si>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</si>
  <si>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</si>
  <si>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</si>
  <si>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</si>
  <si>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</si>
  <si>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</si>
  <si>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</si>
  <si>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</si>
  <si>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</si>
  <si>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</si>
  <si>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</si>
  <si>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</si>
  <si>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</si>
  <si>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</si>
  <si>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</si>
  <si>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</si>
  <si>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</si>
  <si>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</si>
  <si>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</si>
  <si>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</si>
  <si>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</si>
  <si>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</si>
  <si>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</si>
  <si>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</si>
  <si>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</si>
  <si>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</si>
  <si>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</si>
  <si>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</si>
  <si>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</si>
  <si>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</si>
  <si>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 xml:space="preserve">Каша манная молочная с маслом </t>
  </si>
  <si>
    <t>№78, 2004</t>
  </si>
  <si>
    <t xml:space="preserve"> №108, 2013</t>
  </si>
  <si>
    <t>Салат Витаминка</t>
  </si>
  <si>
    <t>Салат Золотая осень</t>
  </si>
  <si>
    <t>Компот из кураги</t>
  </si>
  <si>
    <t>Напиток витаминизированный Вишневый</t>
  </si>
  <si>
    <t>Творожная запеканка с морковью и яблоком</t>
  </si>
  <si>
    <t>Салат Веснушка</t>
  </si>
  <si>
    <t>Каша пшеничная рассыпчатая</t>
  </si>
  <si>
    <t>Салат из белокачанной капусты с морковью</t>
  </si>
  <si>
    <t>Котлета из минтая с маслом</t>
  </si>
  <si>
    <t>Салат Винегрет овощной</t>
  </si>
  <si>
    <t>Компот из свежих яблок</t>
  </si>
  <si>
    <t>Директор МАУ "Комбинат питания"</t>
  </si>
  <si>
    <t>Волков Г.Г.</t>
  </si>
  <si>
    <t>МБОУ СОШ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</si>
</sst>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157</v>
      </c>
      <c r="D1" s="63"/>
      <c r="E1" s="63"/>
      <c r="F1" s="12" t="s">
        <v>16</v>
      </c>
      <c r="G1" s="2" t="s">
        <v>17</v>
      </c>
      <c r="H1" s="64" t="s">
        <v>155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156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210</v>
      </c>
      <c r="G6" s="40">
        <v>7.2</v>
      </c>
      <c r="H6" s="40">
        <v>13.4</v>
      </c>
      <c r="I6" s="41">
        <v>33.200000000000003</v>
      </c>
      <c r="J6" s="40">
        <v>281.89999999999998</v>
      </c>
      <c r="K6" s="41" t="s">
        <v>92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90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91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140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79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13.7</v>
      </c>
      <c r="H13" s="19">
        <f t="shared" si="0"/>
        <v>16</v>
      </c>
      <c r="I13" s="19">
        <f t="shared" si="0"/>
        <v>83.2</v>
      </c>
      <c r="J13" s="19">
        <f t="shared" si="0"/>
        <v>530.9</v>
      </c>
      <c r="K13" s="25"/>
      <c r="L13" s="19">
        <f t="shared" ref="L13" si="1">SUM(L6:L12)</f>
        <v>84.960000000000008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144</v>
      </c>
      <c r="F14" s="43">
        <v>100</v>
      </c>
      <c r="G14" s="43">
        <v>1.4</v>
      </c>
      <c r="H14" s="43">
        <v>15.1</v>
      </c>
      <c r="I14" s="44">
        <v>10</v>
      </c>
      <c r="J14" s="43">
        <v>182</v>
      </c>
      <c r="K14" s="44" t="s">
        <v>42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74</v>
      </c>
      <c r="F15" s="43">
        <v>205</v>
      </c>
      <c r="G15" s="43">
        <v>1.8</v>
      </c>
      <c r="H15" s="43">
        <v>4.4000000000000004</v>
      </c>
      <c r="I15" s="44">
        <v>10.9</v>
      </c>
      <c r="J15" s="43">
        <v>90.5</v>
      </c>
      <c r="K15" s="44" t="s">
        <v>75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110</v>
      </c>
      <c r="G16" s="43">
        <v>8.8000000000000007</v>
      </c>
      <c r="H16" s="43">
        <v>11.2</v>
      </c>
      <c r="I16" s="44">
        <v>10.1</v>
      </c>
      <c r="J16" s="43">
        <v>176.7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127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94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134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40</v>
      </c>
      <c r="F21" s="43">
        <v>180</v>
      </c>
      <c r="G21" s="43">
        <v>0.7</v>
      </c>
      <c r="H21" s="43">
        <v>0.7</v>
      </c>
      <c r="I21" s="44">
        <v>17.600000000000001</v>
      </c>
      <c r="J21" s="43">
        <v>79.900000000000006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1035</v>
      </c>
      <c r="G23" s="19">
        <f t="shared" ref="G23:J23" si="2">SUM(G14:G22)</f>
        <v>24.7</v>
      </c>
      <c r="H23" s="19">
        <f t="shared" si="2"/>
        <v>39.500000000000007</v>
      </c>
      <c r="I23" s="19">
        <f t="shared" si="2"/>
        <v>140.20000000000002</v>
      </c>
      <c r="J23" s="19">
        <f t="shared" si="2"/>
        <v>1015.7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1647</v>
      </c>
      <c r="G24" s="32">
        <f t="shared" ref="G24:J24" si="4">G13+G23</f>
        <v>38.4</v>
      </c>
      <c r="H24" s="32">
        <f t="shared" si="4"/>
        <v>55.500000000000007</v>
      </c>
      <c r="I24" s="32">
        <f t="shared" si="4"/>
        <v>223.40000000000003</v>
      </c>
      <c r="J24" s="32">
        <f t="shared" si="4"/>
        <v>1546.6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82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83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100</v>
      </c>
      <c r="G33" s="43">
        <v>1.3</v>
      </c>
      <c r="H33" s="43">
        <v>8.9</v>
      </c>
      <c r="I33" s="44">
        <v>6</v>
      </c>
      <c r="J33" s="43">
        <v>109.1</v>
      </c>
      <c r="K33" s="44" t="s">
        <v>42</v>
      </c>
      <c r="L33" s="43">
        <v>37.4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265</v>
      </c>
      <c r="G34" s="43">
        <v>2.8</v>
      </c>
      <c r="H34" s="43">
        <v>7.3</v>
      </c>
      <c r="I34" s="44">
        <v>16.5</v>
      </c>
      <c r="J34" s="43">
        <v>143.1</v>
      </c>
      <c r="K34" s="53" t="s">
        <v>44</v>
      </c>
      <c r="L34" s="43">
        <v>23.9</v>
      </c>
    </row>
    <row r="35" spans="1:12" ht="25.5" x14ac:dyDescent="0.25">
      <c r="A35" s="14"/>
      <c r="B35" s="15"/>
      <c r="C35" s="11"/>
      <c r="D35" s="7" t="s">
        <v>28</v>
      </c>
      <c r="E35" s="42" t="s">
        <v>128</v>
      </c>
      <c r="F35" s="43">
        <v>240</v>
      </c>
      <c r="G35" s="43">
        <v>25.9</v>
      </c>
      <c r="H35" s="43">
        <v>28.1</v>
      </c>
      <c r="I35" s="44">
        <v>19.100000000000001</v>
      </c>
      <c r="J35" s="43">
        <v>433.5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34.5</v>
      </c>
      <c r="H42" s="19">
        <f t="shared" ref="H42" si="11">SUM(H33:H41)</f>
        <v>45</v>
      </c>
      <c r="I42" s="19">
        <f t="shared" ref="I42" si="12">SUM(I33:I41)</f>
        <v>79.100000000000009</v>
      </c>
      <c r="J42" s="19">
        <f t="shared" ref="J42:L42" si="13">SUM(J33:J41)</f>
        <v>860</v>
      </c>
      <c r="K42" s="25"/>
      <c r="L42" s="19">
        <f t="shared" si="13"/>
        <v>155.16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1375</v>
      </c>
      <c r="G43" s="32">
        <f t="shared" ref="G43" si="14">G32+G42</f>
        <v>55.900000000000006</v>
      </c>
      <c r="H43" s="32">
        <f t="shared" ref="H43" si="15">H32+H42</f>
        <v>72.899999999999991</v>
      </c>
      <c r="I43" s="32">
        <f t="shared" ref="I43" si="16">I32+I42</f>
        <v>121.80000000000001</v>
      </c>
      <c r="J43" s="32">
        <f t="shared" ref="J43:L43" si="17">J32+J42</f>
        <v>1366.5</v>
      </c>
      <c r="K43" s="32"/>
      <c r="L43" s="32">
        <f t="shared" si="17"/>
        <v>247.32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155</v>
      </c>
      <c r="G44" s="40">
        <v>3.9</v>
      </c>
      <c r="H44" s="40">
        <v>6.5</v>
      </c>
      <c r="I44" s="41">
        <v>18.8</v>
      </c>
      <c r="J44" s="40">
        <v>149.69999999999999</v>
      </c>
      <c r="K44" s="41" t="s">
        <v>97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136</v>
      </c>
      <c r="F45" s="43">
        <v>90</v>
      </c>
      <c r="G45" s="43">
        <v>4.8</v>
      </c>
      <c r="H45" s="43">
        <v>5.0999999999999996</v>
      </c>
      <c r="I45" s="44">
        <v>28.1</v>
      </c>
      <c r="J45" s="43">
        <v>178</v>
      </c>
      <c r="K45" s="44" t="s">
        <v>98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7.7</v>
      </c>
      <c r="H46" s="43">
        <v>6.8</v>
      </c>
      <c r="I46" s="44">
        <v>19.100000000000001</v>
      </c>
      <c r="J46" s="43">
        <v>168.4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140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79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18.399999999999999</v>
      </c>
      <c r="H51" s="19">
        <f t="shared" ref="H51" si="19">SUM(H44:H50)</f>
        <v>18.799999999999997</v>
      </c>
      <c r="I51" s="19">
        <f t="shared" ref="I51" si="20">SUM(I44:I50)</f>
        <v>96.7</v>
      </c>
      <c r="J51" s="19">
        <f t="shared" ref="J51:L51" si="21">SUM(J44:J50)</f>
        <v>629.80000000000007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99</v>
      </c>
      <c r="F53" s="43">
        <v>200</v>
      </c>
      <c r="G53" s="43">
        <v>4.0999999999999996</v>
      </c>
      <c r="H53" s="43">
        <v>3.3</v>
      </c>
      <c r="I53" s="44">
        <v>14.4</v>
      </c>
      <c r="J53" s="43">
        <v>103.2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100</v>
      </c>
      <c r="F54" s="43">
        <v>150</v>
      </c>
      <c r="G54" s="43">
        <v>9.9</v>
      </c>
      <c r="H54" s="43">
        <v>8.1</v>
      </c>
      <c r="I54" s="44">
        <v>4.3</v>
      </c>
      <c r="J54" s="43">
        <v>129.9</v>
      </c>
      <c r="K54" s="44" t="s">
        <v>102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129</v>
      </c>
      <c r="F55" s="43">
        <v>180</v>
      </c>
      <c r="G55" s="43">
        <v>4.3</v>
      </c>
      <c r="H55" s="43">
        <v>12</v>
      </c>
      <c r="I55" s="44">
        <v>42.6</v>
      </c>
      <c r="J55" s="43">
        <v>296</v>
      </c>
      <c r="K55" s="44" t="s">
        <v>101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80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24.3</v>
      </c>
      <c r="H61" s="19">
        <f t="shared" ref="H61" si="23">SUM(H52:H60)</f>
        <v>29.499999999999996</v>
      </c>
      <c r="I61" s="19">
        <f t="shared" ref="I61" si="24">SUM(I52:I60)</f>
        <v>105.9</v>
      </c>
      <c r="J61" s="19">
        <f t="shared" ref="J61:L61" si="25">SUM(J52:J60)</f>
        <v>787.30000000000007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1450</v>
      </c>
      <c r="G62" s="32">
        <f t="shared" ref="G62" si="26">G51+G61</f>
        <v>42.7</v>
      </c>
      <c r="H62" s="32">
        <f t="shared" ref="H62" si="27">H51+H61</f>
        <v>48.3</v>
      </c>
      <c r="I62" s="32">
        <f t="shared" ref="I62" si="28">I51+I61</f>
        <v>202.60000000000002</v>
      </c>
      <c r="J62" s="32">
        <f t="shared" ref="J62:L62" si="29">J51+J61</f>
        <v>1417.1000000000001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135</v>
      </c>
      <c r="F63" s="40">
        <v>140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180</v>
      </c>
      <c r="G67" s="43">
        <v>1.4</v>
      </c>
      <c r="H67" s="43">
        <v>0.4</v>
      </c>
      <c r="I67" s="44">
        <v>13.5</v>
      </c>
      <c r="J67" s="43">
        <v>63</v>
      </c>
      <c r="K67" s="44" t="s">
        <v>41</v>
      </c>
      <c r="L67" s="43">
        <v>30.7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29.9</v>
      </c>
      <c r="H70" s="19">
        <f t="shared" ref="H70" si="31">SUM(H63:H69)</f>
        <v>12.6</v>
      </c>
      <c r="I70" s="19">
        <f t="shared" ref="I70" si="32">SUM(I63:I69)</f>
        <v>72.600000000000009</v>
      </c>
      <c r="J70" s="19">
        <f t="shared" ref="J70:L70" si="33">SUM(J63:J69)</f>
        <v>523.90000000000009</v>
      </c>
      <c r="K70" s="25"/>
      <c r="L70" s="19">
        <f t="shared" si="33"/>
        <v>99.660000000000011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72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205</v>
      </c>
      <c r="G72" s="43">
        <v>1.6</v>
      </c>
      <c r="H72" s="43">
        <v>4.5</v>
      </c>
      <c r="I72" s="44">
        <v>9.6999999999999993</v>
      </c>
      <c r="J72" s="43">
        <v>85.7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103</v>
      </c>
      <c r="F74" s="43">
        <v>180</v>
      </c>
      <c r="G74" s="43">
        <v>5.0999999999999996</v>
      </c>
      <c r="H74" s="43">
        <v>14</v>
      </c>
      <c r="I74" s="44">
        <v>26.3</v>
      </c>
      <c r="J74" s="43">
        <v>251.4</v>
      </c>
      <c r="K74" s="44" t="s">
        <v>101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85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27.1</v>
      </c>
      <c r="H80" s="19">
        <f t="shared" ref="H80" si="35">SUM(H71:H79)</f>
        <v>43.4</v>
      </c>
      <c r="I80" s="19">
        <f t="shared" ref="I80" si="36">SUM(I71:I79)</f>
        <v>95.399999999999991</v>
      </c>
      <c r="J80" s="19">
        <f t="shared" ref="J80:L80" si="37">SUM(J71:J79)</f>
        <v>880.5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1425</v>
      </c>
      <c r="G81" s="32">
        <f t="shared" ref="G81" si="38">G70+G80</f>
        <v>57</v>
      </c>
      <c r="H81" s="32">
        <f t="shared" ref="H81" si="39">H70+H80</f>
        <v>56</v>
      </c>
      <c r="I81" s="32">
        <f t="shared" ref="I81" si="40">I70+I80</f>
        <v>168</v>
      </c>
      <c r="J81" s="32">
        <f t="shared" ref="J81:L81" si="41">J70+J80</f>
        <v>1404.4</v>
      </c>
      <c r="K81" s="32"/>
      <c r="L81" s="32">
        <f t="shared" si="41"/>
        <v>207.79000000000002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205</v>
      </c>
      <c r="G82" s="40">
        <v>7.6</v>
      </c>
      <c r="H82" s="40">
        <v>16.399999999999999</v>
      </c>
      <c r="I82" s="41">
        <v>30.3</v>
      </c>
      <c r="J82" s="40">
        <v>299.5</v>
      </c>
      <c r="K82" s="41" t="s">
        <v>108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0.8</v>
      </c>
      <c r="H86" s="43">
        <v>0.2</v>
      </c>
      <c r="I86" s="44">
        <v>7.5</v>
      </c>
      <c r="J86" s="43">
        <v>35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15.5</v>
      </c>
      <c r="H89" s="19">
        <f t="shared" ref="H89" si="43">SUM(H82:H88)</f>
        <v>28.999999999999996</v>
      </c>
      <c r="I89" s="19">
        <f t="shared" ref="I89" si="44">SUM(I82:I88)</f>
        <v>67</v>
      </c>
      <c r="J89" s="19">
        <f t="shared" ref="J89:L89" si="45">SUM(J82:J88)</f>
        <v>591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145</v>
      </c>
      <c r="F90" s="43">
        <v>100</v>
      </c>
      <c r="G90" s="43">
        <v>1.2</v>
      </c>
      <c r="H90" s="43">
        <v>9</v>
      </c>
      <c r="I90" s="44">
        <v>10.4</v>
      </c>
      <c r="J90" s="43">
        <v>126.9</v>
      </c>
      <c r="K90" s="52" t="s">
        <v>42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260</v>
      </c>
      <c r="G91" s="43">
        <v>2.4</v>
      </c>
      <c r="H91" s="43">
        <v>7.9</v>
      </c>
      <c r="I91" s="44">
        <v>10.9</v>
      </c>
      <c r="J91" s="43">
        <v>124.7</v>
      </c>
      <c r="K91" s="53" t="s">
        <v>62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110</v>
      </c>
      <c r="F92" s="43">
        <v>100</v>
      </c>
      <c r="G92" s="43">
        <v>21.9</v>
      </c>
      <c r="H92" s="43">
        <v>13.1</v>
      </c>
      <c r="I92" s="44">
        <v>3.4</v>
      </c>
      <c r="J92" s="43">
        <v>218.9</v>
      </c>
      <c r="K92" s="54" t="s">
        <v>112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109</v>
      </c>
      <c r="F93" s="43">
        <v>150</v>
      </c>
      <c r="G93" s="43">
        <v>5.5</v>
      </c>
      <c r="H93" s="43">
        <v>2.5</v>
      </c>
      <c r="I93" s="44">
        <v>33.700000000000003</v>
      </c>
      <c r="J93" s="43">
        <v>179.3</v>
      </c>
      <c r="K93" s="53" t="s">
        <v>111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146</v>
      </c>
      <c r="F94" s="43">
        <v>200</v>
      </c>
      <c r="G94" s="43">
        <v>1</v>
      </c>
      <c r="H94" s="43">
        <v>0.1</v>
      </c>
      <c r="I94" s="44">
        <v>18.399999999999999</v>
      </c>
      <c r="J94" s="43">
        <v>77.8</v>
      </c>
      <c r="K94" s="53" t="s">
        <v>42</v>
      </c>
      <c r="L94" s="43">
        <v>10.3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36.299999999999997</v>
      </c>
      <c r="H99" s="19">
        <f t="shared" ref="H99" si="47">SUM(H90:H98)</f>
        <v>33.200000000000003</v>
      </c>
      <c r="I99" s="19">
        <f t="shared" ref="I99" si="48">SUM(I90:I98)</f>
        <v>103.50000000000001</v>
      </c>
      <c r="J99" s="19">
        <f t="shared" ref="J99:L99" si="49">SUM(J90:J98)</f>
        <v>856.59999999999991</v>
      </c>
      <c r="K99" s="25"/>
      <c r="L99" s="19">
        <f t="shared" si="49"/>
        <v>134.74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1435</v>
      </c>
      <c r="G100" s="32">
        <f t="shared" ref="G100" si="50">G89+G99</f>
        <v>51.8</v>
      </c>
      <c r="H100" s="32">
        <f t="shared" ref="H100" si="51">H89+H99</f>
        <v>62.2</v>
      </c>
      <c r="I100" s="32">
        <f t="shared" ref="I100" si="52">I89+I99</f>
        <v>170.5</v>
      </c>
      <c r="J100" s="32">
        <f t="shared" ref="J100:L100" si="53">J89+J99</f>
        <v>1447.6</v>
      </c>
      <c r="K100" s="32"/>
      <c r="L100" s="32">
        <f t="shared" si="53"/>
        <v>238.7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114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137</v>
      </c>
      <c r="F102" s="43">
        <v>15</v>
      </c>
      <c r="G102" s="43">
        <v>0.1</v>
      </c>
      <c r="H102" s="43">
        <v>10.9</v>
      </c>
      <c r="I102" s="44">
        <v>0.2</v>
      </c>
      <c r="J102" s="43">
        <v>99.1</v>
      </c>
      <c r="K102" s="44" t="s">
        <v>115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143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140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79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14.599999999999998</v>
      </c>
      <c r="H108" s="19">
        <f t="shared" si="54"/>
        <v>26.7</v>
      </c>
      <c r="I108" s="19">
        <f t="shared" si="54"/>
        <v>84.600000000000009</v>
      </c>
      <c r="J108" s="19">
        <f t="shared" si="54"/>
        <v>636.70000000000005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43">
        <v>14.4</v>
      </c>
      <c r="H111" s="43">
        <v>6.4</v>
      </c>
      <c r="I111" s="44">
        <v>10.8</v>
      </c>
      <c r="J111" s="43">
        <v>158.4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117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147</v>
      </c>
      <c r="F113" s="43">
        <v>200</v>
      </c>
      <c r="G113" s="43">
        <v>0</v>
      </c>
      <c r="H113" s="43">
        <v>0</v>
      </c>
      <c r="I113" s="44">
        <v>17.7</v>
      </c>
      <c r="J113" s="43">
        <v>70.599999999999994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30.8</v>
      </c>
      <c r="H118" s="19">
        <f t="shared" si="56"/>
        <v>27.099999999999998</v>
      </c>
      <c r="I118" s="19">
        <f t="shared" si="56"/>
        <v>115</v>
      </c>
      <c r="J118" s="19">
        <f t="shared" si="56"/>
        <v>826.30000000000007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1497</v>
      </c>
      <c r="G119" s="32">
        <f t="shared" ref="G119" si="58">G108+G118</f>
        <v>45.4</v>
      </c>
      <c r="H119" s="32">
        <f t="shared" ref="H119" si="59">H108+H118</f>
        <v>53.8</v>
      </c>
      <c r="I119" s="32">
        <f t="shared" ref="I119" si="60">I108+I118</f>
        <v>199.60000000000002</v>
      </c>
      <c r="J119" s="32">
        <f t="shared" ref="J119:L119" si="61">J108+J118</f>
        <v>1463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148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65</v>
      </c>
      <c r="L120" s="40">
        <v>58.21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83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92.970000000000013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149</v>
      </c>
      <c r="F128" s="43">
        <v>100</v>
      </c>
      <c r="G128" s="43">
        <v>1.7</v>
      </c>
      <c r="H128" s="43">
        <v>10.1</v>
      </c>
      <c r="I128" s="44">
        <v>10.199999999999999</v>
      </c>
      <c r="J128" s="43">
        <v>138.9</v>
      </c>
      <c r="K128" s="44" t="s">
        <v>42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61</v>
      </c>
      <c r="F129" s="43">
        <v>255</v>
      </c>
      <c r="G129" s="43">
        <v>2.2999999999999998</v>
      </c>
      <c r="H129" s="43">
        <v>7.8</v>
      </c>
      <c r="I129" s="44">
        <v>10.7</v>
      </c>
      <c r="J129" s="43">
        <v>122.3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12</v>
      </c>
      <c r="H130" s="43">
        <v>17.399999999999999</v>
      </c>
      <c r="I130" s="44">
        <v>6.1</v>
      </c>
      <c r="J130" s="43">
        <v>228.6</v>
      </c>
      <c r="K130" s="44" t="s">
        <v>120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150</v>
      </c>
      <c r="F131" s="43">
        <v>180</v>
      </c>
      <c r="G131" s="43">
        <v>7.5</v>
      </c>
      <c r="H131" s="43">
        <v>5.9</v>
      </c>
      <c r="I131" s="44">
        <v>45</v>
      </c>
      <c r="J131" s="43">
        <v>263.3</v>
      </c>
      <c r="K131" s="44" t="s">
        <v>121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70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28</v>
      </c>
      <c r="H137" s="19">
        <f t="shared" si="64"/>
        <v>41.8</v>
      </c>
      <c r="I137" s="19">
        <f t="shared" si="64"/>
        <v>109.3</v>
      </c>
      <c r="J137" s="19">
        <f t="shared" si="64"/>
        <v>925.39999999999986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1395</v>
      </c>
      <c r="G138" s="32">
        <f t="shared" ref="G138" si="66">G127+G137</f>
        <v>52.2</v>
      </c>
      <c r="H138" s="32">
        <f t="shared" ref="H138" si="67">H127+H137</f>
        <v>52.5</v>
      </c>
      <c r="I138" s="32">
        <f t="shared" ref="I138" si="68">I127+I137</f>
        <v>185.7</v>
      </c>
      <c r="J138" s="32">
        <f t="shared" ref="J138:L138" si="69">J127+J137</f>
        <v>1423.3999999999999</v>
      </c>
      <c r="K138" s="32"/>
      <c r="L138" s="32">
        <f t="shared" si="69"/>
        <v>230.59000000000003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205</v>
      </c>
      <c r="G139" s="40">
        <v>9.1999999999999993</v>
      </c>
      <c r="H139" s="40">
        <v>8.5</v>
      </c>
      <c r="I139" s="41">
        <v>38.700000000000003</v>
      </c>
      <c r="J139" s="40">
        <v>268.10000000000002</v>
      </c>
      <c r="K139" s="41" t="s">
        <v>122</v>
      </c>
      <c r="L139" s="40">
        <v>28.9</v>
      </c>
    </row>
    <row r="140" spans="1:12" ht="25.5" x14ac:dyDescent="0.25">
      <c r="A140" s="23"/>
      <c r="B140" s="15"/>
      <c r="C140" s="11"/>
      <c r="D140" s="6"/>
      <c r="E140" s="42" t="s">
        <v>132</v>
      </c>
      <c r="F140" s="43">
        <v>75</v>
      </c>
      <c r="G140" s="43">
        <v>4.4000000000000004</v>
      </c>
      <c r="H140" s="43">
        <v>11.9</v>
      </c>
      <c r="I140" s="44">
        <v>11.4</v>
      </c>
      <c r="J140" s="43">
        <v>170.2</v>
      </c>
      <c r="K140" s="44" t="s">
        <v>98</v>
      </c>
      <c r="L140" s="43">
        <v>39.6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140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79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15.799999999999999</v>
      </c>
      <c r="H146" s="19">
        <f t="shared" si="70"/>
        <v>20.799999999999997</v>
      </c>
      <c r="I146" s="19">
        <f t="shared" si="70"/>
        <v>84.2</v>
      </c>
      <c r="J146" s="19">
        <f t="shared" si="70"/>
        <v>586.79999999999995</v>
      </c>
      <c r="K146" s="25"/>
      <c r="L146" s="19">
        <f t="shared" ref="L146" si="71">SUM(L139:L145)</f>
        <v>93.460000000000008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87</v>
      </c>
      <c r="F148" s="43">
        <v>265</v>
      </c>
      <c r="G148" s="43">
        <v>2</v>
      </c>
      <c r="H148" s="43">
        <v>5.0999999999999996</v>
      </c>
      <c r="I148" s="44">
        <v>8.9</v>
      </c>
      <c r="J148" s="43">
        <v>89.6</v>
      </c>
      <c r="K148" s="44" t="s">
        <v>86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67</v>
      </c>
      <c r="F149" s="43">
        <v>240</v>
      </c>
      <c r="G149" s="43">
        <v>33.6</v>
      </c>
      <c r="H149" s="43">
        <v>13.7</v>
      </c>
      <c r="I149" s="44">
        <v>41.6</v>
      </c>
      <c r="J149" s="43">
        <v>423.9</v>
      </c>
      <c r="K149" s="44" t="s">
        <v>68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0.4</v>
      </c>
      <c r="H151" s="43">
        <v>0</v>
      </c>
      <c r="I151" s="44">
        <v>19.8</v>
      </c>
      <c r="J151" s="43">
        <v>80.8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42.099999999999994</v>
      </c>
      <c r="H156" s="19">
        <f t="shared" si="72"/>
        <v>29.599999999999998</v>
      </c>
      <c r="I156" s="19">
        <f t="shared" si="72"/>
        <v>103.9</v>
      </c>
      <c r="J156" s="19">
        <f t="shared" si="72"/>
        <v>850.39999999999986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1500</v>
      </c>
      <c r="G157" s="32">
        <f t="shared" ref="G157" si="74">G146+G156</f>
        <v>57.899999999999991</v>
      </c>
      <c r="H157" s="32">
        <f t="shared" ref="H157" si="75">H146+H156</f>
        <v>50.399999999999991</v>
      </c>
      <c r="I157" s="32">
        <f t="shared" ref="I157" si="76">I146+I156</f>
        <v>188.10000000000002</v>
      </c>
      <c r="J157" s="32">
        <f t="shared" ref="J157:L157" si="77">J146+J156</f>
        <v>1437.1999999999998</v>
      </c>
      <c r="K157" s="32"/>
      <c r="L157" s="32">
        <f t="shared" si="77"/>
        <v>218.22000000000003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138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73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100</v>
      </c>
      <c r="G162" s="43">
        <v>0.8</v>
      </c>
      <c r="H162" s="43">
        <v>0.2</v>
      </c>
      <c r="I162" s="44">
        <v>7.5</v>
      </c>
      <c r="J162" s="43">
        <v>35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26.1</v>
      </c>
      <c r="H165" s="19">
        <f t="shared" si="78"/>
        <v>25.599999999999994</v>
      </c>
      <c r="I165" s="19">
        <f t="shared" si="78"/>
        <v>47.699999999999996</v>
      </c>
      <c r="J165" s="19">
        <f t="shared" si="78"/>
        <v>524.80000000000007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151</v>
      </c>
      <c r="F166" s="43">
        <v>100</v>
      </c>
      <c r="G166" s="43">
        <v>1.6</v>
      </c>
      <c r="H166" s="43">
        <v>10.1</v>
      </c>
      <c r="I166" s="44">
        <v>9.6</v>
      </c>
      <c r="J166" s="43">
        <v>135.9</v>
      </c>
      <c r="K166" s="44" t="s">
        <v>142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4.8</v>
      </c>
      <c r="H167" s="43">
        <v>2.2000000000000002</v>
      </c>
      <c r="I167" s="44">
        <v>15.5</v>
      </c>
      <c r="J167" s="43">
        <v>100.9</v>
      </c>
      <c r="K167" s="44" t="s">
        <v>78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152</v>
      </c>
      <c r="F168" s="43">
        <v>100</v>
      </c>
      <c r="G168" s="43">
        <v>11.7</v>
      </c>
      <c r="H168" s="43">
        <v>13.3</v>
      </c>
      <c r="I168" s="44">
        <v>13.6</v>
      </c>
      <c r="J168" s="43">
        <v>220.6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124</v>
      </c>
      <c r="F169" s="43">
        <v>180</v>
      </c>
      <c r="G169" s="43">
        <v>3.4</v>
      </c>
      <c r="H169" s="43">
        <v>6</v>
      </c>
      <c r="I169" s="44">
        <v>26.8</v>
      </c>
      <c r="J169" s="43">
        <v>174.9</v>
      </c>
      <c r="K169" s="44" t="s">
        <v>125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25.900000000000002</v>
      </c>
      <c r="H175" s="19">
        <f t="shared" si="80"/>
        <v>32.200000000000003</v>
      </c>
      <c r="I175" s="19">
        <f t="shared" si="80"/>
        <v>99.7</v>
      </c>
      <c r="J175" s="19">
        <f t="shared" si="80"/>
        <v>791.8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1350</v>
      </c>
      <c r="G176" s="32">
        <f t="shared" ref="G176" si="82">G165+G175</f>
        <v>52</v>
      </c>
      <c r="H176" s="32">
        <f t="shared" ref="H176" si="83">H165+H175</f>
        <v>57.8</v>
      </c>
      <c r="I176" s="32">
        <f t="shared" ref="I176" si="84">I165+I175</f>
        <v>147.4</v>
      </c>
      <c r="J176" s="32">
        <f t="shared" ref="J176:L176" si="85">J165+J175</f>
        <v>1316.6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88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153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89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43</v>
      </c>
      <c r="F186" s="43">
        <v>255</v>
      </c>
      <c r="G186" s="43">
        <v>2.7</v>
      </c>
      <c r="H186" s="43">
        <v>7</v>
      </c>
      <c r="I186" s="44">
        <v>15.9</v>
      </c>
      <c r="J186" s="43">
        <v>137.69999999999999</v>
      </c>
      <c r="K186" s="44" t="s">
        <v>44</v>
      </c>
      <c r="L186" s="43">
        <v>23.9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100</v>
      </c>
      <c r="G187" s="43">
        <v>16.8</v>
      </c>
      <c r="H187" s="43">
        <v>13.4</v>
      </c>
      <c r="I187" s="44">
        <v>13.4</v>
      </c>
      <c r="J187" s="43">
        <v>241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109</v>
      </c>
      <c r="F188" s="43">
        <v>180</v>
      </c>
      <c r="G188" s="43">
        <v>6.5</v>
      </c>
      <c r="H188" s="43">
        <v>3</v>
      </c>
      <c r="I188" s="44">
        <v>40.5</v>
      </c>
      <c r="J188" s="43">
        <v>215.2</v>
      </c>
      <c r="K188" s="44" t="s">
        <v>111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154</v>
      </c>
      <c r="F189" s="43">
        <v>200</v>
      </c>
      <c r="G189" s="43">
        <v>0.2</v>
      </c>
      <c r="H189" s="43">
        <v>0.1</v>
      </c>
      <c r="I189" s="44">
        <v>10.8</v>
      </c>
      <c r="J189" s="43">
        <v>45.3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1105</v>
      </c>
      <c r="G194" s="19">
        <f t="shared" ref="G194:J194" si="88">SUM(G185:G193)</f>
        <v>32.5</v>
      </c>
      <c r="H194" s="19">
        <f t="shared" si="88"/>
        <v>35.1</v>
      </c>
      <c r="I194" s="19">
        <f t="shared" si="88"/>
        <v>135.1</v>
      </c>
      <c r="J194" s="19">
        <f t="shared" si="88"/>
        <v>986.4</v>
      </c>
      <c r="K194" s="25"/>
      <c r="L194" s="19">
        <f t="shared" ref="L194" si="89">SUM(L185:L193)</f>
        <v>153.06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1725</v>
      </c>
      <c r="G195" s="32">
        <f t="shared" ref="G195" si="90">G184+G194</f>
        <v>46.7</v>
      </c>
      <c r="H195" s="32">
        <f t="shared" ref="H195" si="91">H184+H194</f>
        <v>58</v>
      </c>
      <c r="I195" s="32">
        <f t="shared" ref="I195" si="92">I184+I194</f>
        <v>210.39999999999998</v>
      </c>
      <c r="J195" s="32">
        <f t="shared" ref="J195:L195" si="93">J184+J194</f>
        <v>1549.8000000000002</v>
      </c>
      <c r="K195" s="32"/>
      <c r="L195" s="32">
        <f t="shared" si="93"/>
        <v>237.82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1479.9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49.999999999999993</v>
      </c>
      <c r="H196" s="34">
        <f t="shared" si="94"/>
        <v>56.739999999999995</v>
      </c>
      <c r="I196" s="34">
        <f t="shared" si="94"/>
        <v>181.75000000000006</v>
      </c>
      <c r="J196" s="34">
        <f t="shared" si="94"/>
        <v>1437.22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229.12200000000001</v>
      </c>
    </row>
  </sheetData>
  <sheetProtection sheet="1" objects="1" scenarios="1"/>
  <mergeCells count="14">
    <mergeCell ref="C1:E1"/>
    <mergeCell ref="C43:D43"/>
    <mergeCell ref="C62:D62"/>
    <mergeCell ref="H1:K1"/>
    <mergeCell ref="H2:K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</cp:lastModifiedBy>
  <dcterms:created xsi:type="dcterms:W3CDTF">2022-05-16T14:23:56Z</dcterms:created>
  <dcterms:modified xsi:type="dcterms:W3CDTF">2025-08-30T02:12:00Z</dcterms:modified>
</cp:coreProperties>
</file>